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Winnie\Documents\Winnie\WEBSITE\DOKUMENTER\"/>
    </mc:Choice>
  </mc:AlternateContent>
  <xr:revisionPtr revIDLastSave="0" documentId="13_ncr:1_{9AEC3E35-3D6A-4A6A-88C5-335FE0C91109}" xr6:coauthVersionLast="47" xr6:coauthVersionMax="47" xr10:uidLastSave="{00000000-0000-0000-0000-000000000000}"/>
  <bookViews>
    <workbookView xWindow="-120" yWindow="-120" windowWidth="57840" windowHeight="32040" xr2:uid="{06E34A1F-10F8-4625-9472-D8B9DEFC680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17" i="1"/>
  <c r="F17" i="1"/>
  <c r="E16" i="1"/>
  <c r="E15" i="1"/>
  <c r="O15" i="1" s="1"/>
  <c r="F15" i="1" s="1"/>
  <c r="G15" i="1" s="1"/>
  <c r="E14" i="1"/>
  <c r="O14" i="1" s="1"/>
  <c r="E13" i="1"/>
  <c r="O13" i="1" s="1"/>
  <c r="O16" i="1"/>
  <c r="E12" i="1"/>
  <c r="O12" i="1" s="1"/>
  <c r="P5" i="1" l="1"/>
  <c r="Q5" i="1" s="1"/>
  <c r="E5" i="1" s="1"/>
  <c r="G17" i="1"/>
  <c r="E19" i="1"/>
  <c r="O19" i="1" s="1"/>
  <c r="F14" i="1"/>
  <c r="G14" i="1" s="1"/>
  <c r="F13" i="1"/>
  <c r="G13" i="1" s="1"/>
  <c r="F16" i="1"/>
  <c r="G16" i="1" s="1"/>
  <c r="F12" i="1"/>
  <c r="G12" i="1" l="1"/>
  <c r="G19" i="1" s="1"/>
  <c r="Q19" i="1" s="1"/>
  <c r="F19" i="1"/>
  <c r="P19" i="1" s="1"/>
  <c r="R19" i="1" l="1"/>
  <c r="S19" i="1" s="1"/>
  <c r="T19" i="1" s="1"/>
  <c r="U19" i="1" l="1"/>
  <c r="V19" i="1" s="1"/>
  <c r="W19" i="1" l="1"/>
  <c r="X19" i="1" l="1"/>
  <c r="Y19" i="1" s="1"/>
  <c r="E21" i="1" s="1"/>
</calcChain>
</file>

<file path=xl/sharedStrings.xml><?xml version="1.0" encoding="utf-8"?>
<sst xmlns="http://schemas.openxmlformats.org/spreadsheetml/2006/main" count="34" uniqueCount="26">
  <si>
    <t>timer</t>
  </si>
  <si>
    <t>dage</t>
  </si>
  <si>
    <t>Antal dage</t>
  </si>
  <si>
    <t>Antal timer</t>
  </si>
  <si>
    <t>Antal minutter</t>
  </si>
  <si>
    <t>Restsaldo, ferietype 1</t>
  </si>
  <si>
    <t>Restsaldo, ferietype 2</t>
  </si>
  <si>
    <t>Restsaldo, ferietype 3</t>
  </si>
  <si>
    <t>Restsaldo, ferietype 4</t>
  </si>
  <si>
    <t>Restsaldo, ferietype 5</t>
  </si>
  <si>
    <t>I alt</t>
  </si>
  <si>
    <t>hele timer</t>
  </si>
  <si>
    <t>Dage</t>
  </si>
  <si>
    <t>hele dag</t>
  </si>
  <si>
    <t>Restdg</t>
  </si>
  <si>
    <t>rest tm</t>
  </si>
  <si>
    <t>Rest timer</t>
  </si>
  <si>
    <t>Rest min</t>
  </si>
  <si>
    <t>I alt (sum)</t>
  </si>
  <si>
    <t>Din restsaldo er på:</t>
  </si>
  <si>
    <t>Tast din daglige normtid:</t>
  </si>
  <si>
    <t>Saldo</t>
  </si>
  <si>
    <t>Enheder</t>
  </si>
  <si>
    <t>Restsaldo (ferietyper i timer)</t>
  </si>
  <si>
    <t>OMREGNING AF RESTFERIE TIL DAGE - TIMER - MINUTTER</t>
  </si>
  <si>
    <t>Udfyld de markerede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</si>
</sst>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-0.249977111117893"/>
      <name val="Calibri"/>
      <family val="2"/>
      <scheme val="minor"/>
    </font>
    <font>
      <sz val="16"/>
      <color theme="1" tint="-0.249977111117893"/>
      <name val="Calibri"/>
      <family val="2"/>
      <scheme val="minor"/>
    </font>
    <font>
      <b/>
      <sz val="11"/>
      <color theme="1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6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5" fillId="0" borderId="0" xfId="0" applyFont="1"/>
    <xf numFmtId="0" fontId="2" fillId="0" borderId="2" xfId="0" applyFont="1" applyBorder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2" fillId="3" borderId="1" xfId="0" applyFont="1" applyFill="1" applyBorder="1" applyProtection="1">
      <protection locked="0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8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165" fontId="6" fillId="0" borderId="0" xfId="0" applyNumberFormat="1" applyFont="1" applyProtection="1">
      <protection hidden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Brugerdefineret 1">
      <a:dk1>
        <a:srgbClr val="08767C"/>
      </a:dk1>
      <a:lt1>
        <a:srgbClr val="FFFFFF"/>
      </a:lt1>
      <a:dk2>
        <a:srgbClr val="FFCB08"/>
      </a:dk2>
      <a:lt2>
        <a:srgbClr val="F58220"/>
      </a:lt2>
      <a:accent1>
        <a:srgbClr val="CC3333"/>
      </a:accent1>
      <a:accent2>
        <a:srgbClr val="1B88BF"/>
      </a:accent2>
      <a:accent3>
        <a:srgbClr val="1ABE1A"/>
      </a:accent3>
      <a:accent4>
        <a:srgbClr val="EBF3E6"/>
      </a:accent4>
      <a:accent5>
        <a:srgbClr val="E8F6FE"/>
      </a:accent5>
      <a:accent6>
        <a:srgbClr val="F9EDE9"/>
      </a:accent6>
      <a:hlink>
        <a:srgbClr val="1B88BF"/>
      </a:hlink>
      <a:folHlink>
        <a:srgbClr val="1B88B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81E94-C340-4BC5-BF43-922F34F8188F}">
  <dimension ref="A1:Y23"/>
  <sheetViews>
    <sheetView showGridLines="0" tabSelected="1" workbookViewId="0">
      <selection activeCell="C5" sqref="C5"/>
    </sheetView>
  </sheetViews>
  <sheetFormatPr defaultColWidth="0" defaultRowHeight="15" zeroHeight="1" x14ac:dyDescent="0.25"/>
  <cols>
    <col min="1" max="1" width="4.42578125" style="1" customWidth="1"/>
    <col min="2" max="2" width="27.85546875" style="1" customWidth="1"/>
    <col min="3" max="4" width="9.140625" style="1" customWidth="1"/>
    <col min="5" max="5" width="12" style="1" customWidth="1"/>
    <col min="6" max="6" width="14.85546875" style="1" customWidth="1"/>
    <col min="7" max="7" width="15.42578125" style="1" customWidth="1"/>
    <col min="8" max="8" width="4.42578125" style="1" customWidth="1"/>
    <col min="9" max="25" width="0" style="1" hidden="1"/>
    <col min="26" max="16384" width="9.140625" style="1" hidden="1"/>
  </cols>
  <sheetData>
    <row r="1" spans="1:20" ht="29.25" customHeight="1" x14ac:dyDescent="0.25">
      <c r="A1" s="5"/>
      <c r="B1" s="6" t="s">
        <v>24</v>
      </c>
      <c r="C1" s="7"/>
      <c r="D1" s="7"/>
      <c r="E1" s="7"/>
      <c r="F1" s="7"/>
      <c r="G1" s="7"/>
      <c r="H1" s="5"/>
    </row>
    <row r="2" spans="1:20" x14ac:dyDescent="0.25"/>
    <row r="3" spans="1:20" x14ac:dyDescent="0.25">
      <c r="B3" s="8" t="s">
        <v>25</v>
      </c>
    </row>
    <row r="4" spans="1:20" x14ac:dyDescent="0.25"/>
    <row r="5" spans="1:20" x14ac:dyDescent="0.25">
      <c r="B5" s="1" t="s">
        <v>20</v>
      </c>
      <c r="C5" s="13"/>
      <c r="D5" s="1" t="s">
        <v>0</v>
      </c>
      <c r="E5" s="18" t="str">
        <f>IF(C5="","","(="&amp;O5&amp;" timer og "&amp;Q5&amp;" minutter)")</f>
        <v/>
      </c>
      <c r="O5" s="1">
        <f>INT(C5)</f>
        <v>0</v>
      </c>
      <c r="P5" s="1">
        <f>+C5-O5</f>
        <v>0</v>
      </c>
      <c r="Q5" s="1" t="str">
        <f>TEXT(+P5*0.6*100,"0")</f>
        <v>0</v>
      </c>
    </row>
    <row r="6" spans="1:20" x14ac:dyDescent="0.25">
      <c r="T6" s="2"/>
    </row>
    <row r="7" spans="1:20" x14ac:dyDescent="0.25"/>
    <row r="8" spans="1:20" x14ac:dyDescent="0.25"/>
    <row r="9" spans="1:20" x14ac:dyDescent="0.25"/>
    <row r="10" spans="1:20" x14ac:dyDescent="0.25"/>
    <row r="11" spans="1:20" x14ac:dyDescent="0.25">
      <c r="B11" s="10"/>
      <c r="C11" s="10" t="s">
        <v>21</v>
      </c>
      <c r="D11" s="10" t="s">
        <v>22</v>
      </c>
      <c r="E11" s="12" t="s">
        <v>2</v>
      </c>
      <c r="F11" s="12" t="s">
        <v>3</v>
      </c>
      <c r="G11" s="12" t="s">
        <v>4</v>
      </c>
    </row>
    <row r="12" spans="1:20" x14ac:dyDescent="0.25">
      <c r="B12" s="1" t="s">
        <v>5</v>
      </c>
      <c r="C12" s="13"/>
      <c r="D12" s="1" t="s">
        <v>1</v>
      </c>
      <c r="E12" s="14">
        <f>INT(C12)</f>
        <v>0</v>
      </c>
      <c r="F12" s="14">
        <f>INT(O12)</f>
        <v>0</v>
      </c>
      <c r="G12" s="14">
        <f>ROUND((O12-F12)*0.6*100,0)</f>
        <v>0</v>
      </c>
      <c r="O12" s="3">
        <f>($C$5*+(C12-E12))</f>
        <v>0</v>
      </c>
    </row>
    <row r="13" spans="1:20" x14ac:dyDescent="0.25">
      <c r="B13" s="1" t="s">
        <v>6</v>
      </c>
      <c r="C13" s="13"/>
      <c r="D13" s="1" t="s">
        <v>1</v>
      </c>
      <c r="E13" s="14">
        <f t="shared" ref="E13:E16" si="0">INT(C13)</f>
        <v>0</v>
      </c>
      <c r="F13" s="14">
        <f t="shared" ref="F13:F16" si="1">INT(O13)</f>
        <v>0</v>
      </c>
      <c r="G13" s="14">
        <f t="shared" ref="G13:G17" si="2">ROUND((O13-F13)*0.6*100,0)</f>
        <v>0</v>
      </c>
      <c r="O13" s="3">
        <f t="shared" ref="O13:O16" si="3">($C$5*+(C13-E13))</f>
        <v>0</v>
      </c>
    </row>
    <row r="14" spans="1:20" x14ac:dyDescent="0.25">
      <c r="B14" s="1" t="s">
        <v>7</v>
      </c>
      <c r="C14" s="13"/>
      <c r="D14" s="1" t="s">
        <v>1</v>
      </c>
      <c r="E14" s="14">
        <f t="shared" si="0"/>
        <v>0</v>
      </c>
      <c r="F14" s="14">
        <f t="shared" si="1"/>
        <v>0</v>
      </c>
      <c r="G14" s="14">
        <f t="shared" si="2"/>
        <v>0</v>
      </c>
      <c r="O14" s="3">
        <f t="shared" si="3"/>
        <v>0</v>
      </c>
    </row>
    <row r="15" spans="1:20" x14ac:dyDescent="0.25">
      <c r="B15" s="1" t="s">
        <v>8</v>
      </c>
      <c r="C15" s="13"/>
      <c r="D15" s="1" t="s">
        <v>1</v>
      </c>
      <c r="E15" s="14">
        <f t="shared" si="0"/>
        <v>0</v>
      </c>
      <c r="F15" s="14">
        <f t="shared" si="1"/>
        <v>0</v>
      </c>
      <c r="G15" s="14">
        <f t="shared" si="2"/>
        <v>0</v>
      </c>
      <c r="O15" s="3">
        <f t="shared" si="3"/>
        <v>0</v>
      </c>
    </row>
    <row r="16" spans="1:20" x14ac:dyDescent="0.25">
      <c r="B16" s="1" t="s">
        <v>9</v>
      </c>
      <c r="C16" s="13"/>
      <c r="D16" s="1" t="s">
        <v>1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O16" s="3">
        <f t="shared" si="3"/>
        <v>0</v>
      </c>
    </row>
    <row r="17" spans="2:25" x14ac:dyDescent="0.25">
      <c r="B17" s="1" t="s">
        <v>23</v>
      </c>
      <c r="C17" s="13"/>
      <c r="D17" s="11" t="s">
        <v>0</v>
      </c>
      <c r="E17" s="15"/>
      <c r="F17" s="15">
        <f>INT(C17)</f>
        <v>0</v>
      </c>
      <c r="G17" s="15">
        <f t="shared" si="2"/>
        <v>0</v>
      </c>
      <c r="O17" s="3">
        <f>(C17-E17)</f>
        <v>0</v>
      </c>
    </row>
    <row r="18" spans="2:25" x14ac:dyDescent="0.25">
      <c r="E18" s="9"/>
      <c r="F18" s="9"/>
      <c r="G18" s="9"/>
      <c r="O18" s="1" t="s">
        <v>0</v>
      </c>
      <c r="P18" s="1" t="s">
        <v>0</v>
      </c>
      <c r="Q18" s="1" t="s">
        <v>0</v>
      </c>
      <c r="R18" s="1" t="s">
        <v>10</v>
      </c>
      <c r="S18" s="1" t="s">
        <v>12</v>
      </c>
      <c r="T18" s="1" t="s">
        <v>13</v>
      </c>
      <c r="U18" s="1" t="s">
        <v>14</v>
      </c>
      <c r="V18" s="1" t="s">
        <v>15</v>
      </c>
      <c r="W18" s="1" t="s">
        <v>11</v>
      </c>
      <c r="X18" s="1" t="s">
        <v>16</v>
      </c>
      <c r="Y18" s="1" t="s">
        <v>17</v>
      </c>
    </row>
    <row r="19" spans="2:25" ht="15.75" thickBot="1" x14ac:dyDescent="0.3">
      <c r="B19" s="1" t="s">
        <v>18</v>
      </c>
      <c r="E19" s="17">
        <f>SUM(E12:E18)</f>
        <v>0</v>
      </c>
      <c r="F19" s="17">
        <f>SUM(F12:F18)</f>
        <v>0</v>
      </c>
      <c r="G19" s="17">
        <f>SUM(G12:G18)</f>
        <v>0</v>
      </c>
      <c r="O19" s="3">
        <f>+E19*C5</f>
        <v>0</v>
      </c>
      <c r="P19" s="3">
        <f>+F19</f>
        <v>0</v>
      </c>
      <c r="Q19" s="3">
        <f>+G19/0.6/100</f>
        <v>0</v>
      </c>
      <c r="R19" s="3">
        <f>SUM(O19:Q19)</f>
        <v>0</v>
      </c>
      <c r="S19" s="1" t="e">
        <f>+R19/C5</f>
        <v>#DIV/0!</v>
      </c>
      <c r="T19" s="1" t="e">
        <f>INT(S19)</f>
        <v>#DIV/0!</v>
      </c>
      <c r="U19" s="1" t="e">
        <f>+S19-T19</f>
        <v>#DIV/0!</v>
      </c>
      <c r="V19" s="1" t="e">
        <f>+C5*U19</f>
        <v>#DIV/0!</v>
      </c>
      <c r="W19" s="1" t="e">
        <f>+INT(V19)</f>
        <v>#DIV/0!</v>
      </c>
      <c r="X19" s="1" t="e">
        <f>+V19-W19</f>
        <v>#DIV/0!</v>
      </c>
      <c r="Y19" s="1" t="e">
        <f>+X19*0.6*100</f>
        <v>#DIV/0!</v>
      </c>
    </row>
    <row r="20" spans="2:25" x14ac:dyDescent="0.25"/>
    <row r="21" spans="2:25" ht="21" x14ac:dyDescent="0.35">
      <c r="B21" s="4" t="s">
        <v>19</v>
      </c>
      <c r="E21" s="16" t="str">
        <f>IFERROR(T19&amp;" dage, "&amp;W19&amp;" timer og "&amp;TEXT(Y19,"0")&amp;" minutter","")</f>
        <v/>
      </c>
    </row>
    <row r="22" spans="2:25" x14ac:dyDescent="0.25"/>
    <row r="23" spans="2:25" s="5" customFormat="1" ht="30.75" customHeight="1" x14ac:dyDescent="0.25"/>
  </sheetData>
  <sheetProtection algorithmName="SHA-512" hashValue="oD3iA+GpytP2dl9wK/GYlUrR554YEvAAVYY15jFXMf5iacmz2fMNpyzgcVjltPwmY4+mogkmIx8R/4hFGbWPNA==" saltValue="pQS/AxLhNT1NJi1AdhVfDw==" spinCount="100000" sheet="1" objects="1" scenarios="1"/>
  <conditionalFormatting sqref="E12:G1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</dc:creator>
  <cp:lastModifiedBy>Winnie</cp:lastModifiedBy>
  <dcterms:created xsi:type="dcterms:W3CDTF">2021-05-09T13:32:29Z</dcterms:created>
  <dcterms:modified xsi:type="dcterms:W3CDTF">2021-05-09T20:58:02Z</dcterms:modified>
</cp:coreProperties>
</file>