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Winnie\Documents\Winnie\WEBSITE\DOKUMENTER\"/>
    </mc:Choice>
  </mc:AlternateContent>
  <xr:revisionPtr revIDLastSave="0" documentId="13_ncr:1_{83A82F9B-4F22-41A6-AC43-F3B19978A06E}" xr6:coauthVersionLast="43" xr6:coauthVersionMax="43" xr10:uidLastSave="{00000000-0000-0000-0000-000000000000}"/>
  <workbookProtection workbookAlgorithmName="SHA-512" workbookHashValue="IFGohRKHqapQgsxeua76sUHL6SbJ1lQbbHie0TwCXzenz8U6A4zr/fS3i+jKagmkiGF3PcaUV7WnYSOS82qCPg==" workbookSaltValue="EvP73ftd+rZX9uFIAbOWyg==" workbookSpinCount="100000" lockStructure="1"/>
  <bookViews>
    <workbookView xWindow="-110" yWindow="-110" windowWidth="38620" windowHeight="21220" xr2:uid="{00000000-000D-0000-FFFF-FFFF00000000}"/>
  </bookViews>
  <sheets>
    <sheet name="Ændret arbejdstid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B6" i="2" l="1"/>
  <c r="C15" i="2" s="1"/>
  <c r="B5" i="2"/>
  <c r="C5" i="2" s="1"/>
  <c r="G69" i="2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60" i="2"/>
  <c r="G61" i="2" s="1"/>
  <c r="G62" i="2" s="1"/>
  <c r="G63" i="2" s="1"/>
  <c r="G64" i="2" s="1"/>
  <c r="G65" i="2" s="1"/>
  <c r="G66" i="2" s="1"/>
  <c r="G67" i="2" s="1"/>
  <c r="G68" i="2" s="1"/>
  <c r="G49" i="2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3" i="2"/>
  <c r="C6" i="2" l="1"/>
  <c r="C8" i="2" s="1"/>
  <c r="B7" i="2"/>
  <c r="C13" i="2"/>
  <c r="C14" i="2" s="1"/>
  <c r="B10" i="1" s="1"/>
  <c r="C9" i="2" l="1"/>
  <c r="C11" i="2" l="1"/>
</calcChain>
</file>

<file path=xl/sharedStrings.xml><?xml version="1.0" encoding="utf-8"?>
<sst xmlns="http://schemas.openxmlformats.org/spreadsheetml/2006/main" count="21" uniqueCount="18">
  <si>
    <t>Opsigelsesvarsel</t>
  </si>
  <si>
    <t>Fratrædelsesdato</t>
  </si>
  <si>
    <t>Anc. dato</t>
  </si>
  <si>
    <t>Opsigelsesdato</t>
  </si>
  <si>
    <t>Opsigelsesmåned</t>
  </si>
  <si>
    <t>Anc. regnes fra/til:</t>
  </si>
  <si>
    <t>Anciennitet i måneder</t>
  </si>
  <si>
    <t>Sidste opsigelsesdato m/prøvetid</t>
  </si>
  <si>
    <t>Prøvetid ok</t>
  </si>
  <si>
    <t>SPØRGSMÅL: KONTAKT PAYDAY - TLF. +45 39 65 60 20 - MAIL: POST@PAYDAY.DK</t>
  </si>
  <si>
    <t>BEREGN NY LØN VED ÆNDRET ARBEJDSTID</t>
  </si>
  <si>
    <t xml:space="preserve">NUVÆRENDE </t>
  </si>
  <si>
    <t>Løn</t>
  </si>
  <si>
    <t>Arbejdstid pr. uge (tt:mm)</t>
  </si>
  <si>
    <t>VILKÅR</t>
  </si>
  <si>
    <t>NYE</t>
  </si>
  <si>
    <t>tt:mm</t>
  </si>
  <si>
    <t>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</si>
</sst>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;\-"/>
    <numFmt numFmtId="166" formatCode="#,##0.00\ &quot;kr.&quot;"/>
    <numFmt numFmtId="167" formatCode="[h]:mm"/>
  </numFmts>
  <fonts count="7" x14ac:knownFonts="1">
    <font>
      <sz val="11"/>
      <color theme="1"/>
      <name val="Calibri"/>
      <family val="2"/>
      <scheme val="minor"/>
    </font>
    <font>
      <sz val="11"/>
      <color theme="0" tint="-0.74999237037263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14" fontId="5" fillId="0" borderId="0" xfId="0" applyNumberFormat="1" applyFont="1"/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Alignment="1" applyProtection="1">
      <alignment horizontal="centerContinuous"/>
      <protection hidden="1"/>
    </xf>
    <xf numFmtId="166" fontId="1" fillId="3" borderId="1" xfId="0" applyNumberFormat="1" applyFont="1" applyFill="1" applyBorder="1" applyAlignment="1" applyProtection="1">
      <alignment horizontal="center"/>
      <protection locked="0"/>
    </xf>
    <xf numFmtId="166" fontId="4" fillId="4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67" fontId="1" fillId="3" borderId="1" xfId="0" applyNumberFormat="1" applyFont="1" applyFill="1" applyBorder="1" applyAlignment="1" applyProtection="1">
      <alignment horizontal="center"/>
      <protection locked="0"/>
    </xf>
  </cellXfs>
  <cellStyles count="2">
    <cellStyle name="Komma" xfId="1" builtinId="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111760</xdr:colOff>
      <xdr:row>6</xdr:row>
      <xdr:rowOff>35560</xdr:rowOff>
    </xdr:from>
    <xdr:to>
      <xdr:col>5</xdr:col>
      <xdr:colOff>20320</xdr:colOff>
      <xdr:row>6</xdr:row>
      <xdr:rowOff>162560</xdr:rowOff>
    </xdr:to>
    <xdr:sp macro="" textlink="">
      <xdr:nvSpPr>
        <xdr:cNvPr id="2" name="Pil: venstre 1">
          <a:extLst>
            <a:ext uri="{FF2B5EF4-FFF2-40B4-BE49-F238E27FC236}">
              <a16:creationId xmlns:a16="http://schemas.microsoft.com/office/drawing/2014/main" id="{558A4295-2589-406F-B7D1-5C10CA66EC47}"/>
            </a:ext>
          </a:extLst>
        </xdr:cNvPr>
        <xdr:cNvSpPr/>
      </xdr:nvSpPr>
      <xdr:spPr>
        <a:xfrm>
          <a:off x="5796280" y="2606040"/>
          <a:ext cx="518160" cy="127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4</xdr:col>
      <xdr:colOff>116840</xdr:colOff>
      <xdr:row>7</xdr:row>
      <xdr:rowOff>50800</xdr:rowOff>
    </xdr:from>
    <xdr:to>
      <xdr:col>5</xdr:col>
      <xdr:colOff>25400</xdr:colOff>
      <xdr:row>7</xdr:row>
      <xdr:rowOff>177800</xdr:rowOff>
    </xdr:to>
    <xdr:sp macro="" textlink="">
      <xdr:nvSpPr>
        <xdr:cNvPr id="3" name="Pil: venstre 2">
          <a:extLst>
            <a:ext uri="{FF2B5EF4-FFF2-40B4-BE49-F238E27FC236}">
              <a16:creationId xmlns:a16="http://schemas.microsoft.com/office/drawing/2014/main" id="{127AD848-06DD-4338-A1A8-F38A4FF3A5FE}"/>
            </a:ext>
          </a:extLst>
        </xdr:cNvPr>
        <xdr:cNvSpPr/>
      </xdr:nvSpPr>
      <xdr:spPr>
        <a:xfrm>
          <a:off x="5801360" y="2819400"/>
          <a:ext cx="518160" cy="127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Brugerdefineret 1">
      <a:dk1>
        <a:srgbClr val="08767C"/>
      </a:dk1>
      <a:lt1>
        <a:srgbClr val="F7FBFB"/>
      </a:lt1>
      <a:dk2>
        <a:srgbClr val="FFCB08"/>
      </a:dk2>
      <a:lt2>
        <a:srgbClr val="F58220"/>
      </a:lt2>
      <a:accent1>
        <a:srgbClr val="CC3333"/>
      </a:accent1>
      <a:accent2>
        <a:srgbClr val="1B88BF"/>
      </a:accent2>
      <a:accent3>
        <a:srgbClr val="1ABE1A"/>
      </a:accent3>
      <a:accent4>
        <a:srgbClr val="EBF3E6"/>
      </a:accent4>
      <a:accent5>
        <a:srgbClr val="E8F6FE"/>
      </a:accent5>
      <a:accent6>
        <a:srgbClr val="F9EDE9"/>
      </a:accent6>
      <a:hlink>
        <a:srgbClr val="1B88BF"/>
      </a:hlink>
      <a:folHlink>
        <a:srgbClr val="1B88BF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H63"/>
  <sheetViews>
    <sheetView showGridLines="0" tabSelected="1" zoomScale="125" zoomScaleNormal="125" workbookViewId="0">
      <selection activeCell="C7" sqref="C7"/>
    </sheetView>
  </sheetViews>
  <sheetFormatPr defaultColWidth="0" defaultRowHeight="14.5" zeroHeight="1" x14ac:dyDescent="0.35"/>
  <cols>
    <col min="1" max="1" width="4.1796875" style="7" customWidth="1"/>
    <col min="2" max="2" width="33.36328125" style="7" customWidth="1"/>
    <col min="3" max="3" width="18.6328125" style="7" customWidth="1"/>
    <col min="4" max="4" width="17.26953125" style="7" customWidth="1"/>
    <col min="5" max="5" width="8.7265625" style="7" customWidth="1"/>
    <col min="6" max="6" width="4.1796875" style="7" customWidth="1"/>
    <col min="7" max="8" width="0" style="7" hidden="1" customWidth="1"/>
    <col min="9" max="16384" width="8.7265625" style="7" hidden="1"/>
  </cols>
  <sheetData>
    <row r="1" spans="2:4" x14ac:dyDescent="0.35"/>
    <row r="2" spans="2:4" x14ac:dyDescent="0.35">
      <c r="B2" s="12" t="s">
        <v>10</v>
      </c>
      <c r="C2" s="12"/>
      <c r="D2" s="12"/>
    </row>
    <row r="3" spans="2:4" x14ac:dyDescent="0.35"/>
    <row r="4" spans="2:4" x14ac:dyDescent="0.35"/>
    <row r="5" spans="2:4" ht="14.5" customHeight="1" x14ac:dyDescent="0.35">
      <c r="B5" s="13"/>
      <c r="C5" s="14" t="s">
        <v>11</v>
      </c>
      <c r="D5" s="14" t="s">
        <v>15</v>
      </c>
    </row>
    <row r="6" spans="2:4" ht="15" thickBot="1" x14ac:dyDescent="0.4">
      <c r="B6" s="15"/>
      <c r="C6" s="16" t="s">
        <v>14</v>
      </c>
      <c r="D6" s="16" t="s">
        <v>14</v>
      </c>
    </row>
    <row r="7" spans="2:4" ht="15.5" thickTop="1" thickBot="1" x14ac:dyDescent="0.4">
      <c r="B7" s="15" t="s">
        <v>13</v>
      </c>
      <c r="C7" s="17" t="s">
        <v>16</v>
      </c>
      <c r="D7" s="17" t="s">
        <v>16</v>
      </c>
    </row>
    <row r="8" spans="2:4" ht="15.5" thickTop="1" thickBot="1" x14ac:dyDescent="0.4">
      <c r="B8" s="15" t="s">
        <v>12</v>
      </c>
      <c r="C8" s="10" t="s">
        <v>17</v>
      </c>
      <c r="D8" s="11" t="str">
        <f>IFERROR(C8/C7*D7,"")</f>
        <v/>
      </c>
    </row>
    <row r="9" spans="2:4" ht="15" thickTop="1" x14ac:dyDescent="0.35"/>
    <row r="10" spans="2:4" x14ac:dyDescent="0.35">
      <c r="B10" s="8" t="str">
        <f>IFERROR(IF('Ark2'!C14=FALSE,"","Hvis der er aftalt prøvetid i kontrakten, kan opsigelse ske med 14 dages varsel til fratrædelse den "&amp;TEXT('Ark2'!C15,"dd-mm-åååå")&amp;"."),"")</f>
        <v/>
      </c>
      <c r="C10" s="8"/>
    </row>
    <row r="11" spans="2:4" x14ac:dyDescent="0.35"/>
    <row r="12" spans="2:4" x14ac:dyDescent="0.35"/>
    <row r="13" spans="2:4" x14ac:dyDescent="0.35"/>
    <row r="14" spans="2:4" x14ac:dyDescent="0.35">
      <c r="B14" s="9" t="s">
        <v>9</v>
      </c>
      <c r="C14" s="9"/>
      <c r="D14" s="9"/>
    </row>
    <row r="15" spans="2:4" x14ac:dyDescent="0.35"/>
    <row r="16" spans="2:4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</sheetData>
  <sheetProtection algorithmName="SHA-512" hashValue="54fvpZBYJW3WdCapGOov/2u/4gNac9bAiG5BvRIIcavbNtpbTnvm9IyLXm2gGniBFS4P+7+pWjwqMaRAs9jjxQ==" saltValue="g3ff3osysTeLZTK1OC4XdQ==" spinCount="100000" sheet="1" objects="1" scenarios="1"/>
  <mergeCells count="1">
    <mergeCell ref="B2:D2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1B9AE-8162-4AA2-8A57-87BB93BC6064}">
  <dimension ref="A1:H129"/>
  <sheetViews>
    <sheetView workbookViewId="0">
      <selection activeCell="C9" sqref="C9"/>
    </sheetView>
  </sheetViews>
  <sheetFormatPr defaultRowHeight="14.5" x14ac:dyDescent="0.35"/>
  <cols>
    <col min="1" max="1" width="26.6328125" customWidth="1"/>
    <col min="2" max="2" width="20.7265625" customWidth="1"/>
    <col min="3" max="3" width="16.90625" customWidth="1"/>
    <col min="4" max="4" width="10.08984375" bestFit="1" customWidth="1"/>
  </cols>
  <sheetData>
    <row r="1" spans="1:8" x14ac:dyDescent="0.35">
      <c r="G1">
        <v>0</v>
      </c>
      <c r="H1">
        <v>1</v>
      </c>
    </row>
    <row r="2" spans="1:8" x14ac:dyDescent="0.35">
      <c r="G2">
        <v>1</v>
      </c>
      <c r="H2">
        <v>1</v>
      </c>
    </row>
    <row r="3" spans="1:8" x14ac:dyDescent="0.35">
      <c r="G3">
        <f>+G2+1</f>
        <v>2</v>
      </c>
      <c r="H3">
        <v>1</v>
      </c>
    </row>
    <row r="4" spans="1:8" x14ac:dyDescent="0.35">
      <c r="C4" t="s">
        <v>5</v>
      </c>
      <c r="G4">
        <f t="shared" ref="G4:G67" si="0">+G3+1</f>
        <v>3</v>
      </c>
      <c r="H4">
        <v>1</v>
      </c>
    </row>
    <row r="5" spans="1:8" x14ac:dyDescent="0.35">
      <c r="A5" t="s">
        <v>2</v>
      </c>
      <c r="B5" s="2" t="str">
        <f>'Ændret arbejdstid'!D7</f>
        <v>tt:mm</v>
      </c>
      <c r="C5" s="2" t="e">
        <f>EOMONTH(B5:B5,-1)+1</f>
        <v>#VALUE!</v>
      </c>
      <c r="G5">
        <f t="shared" si="0"/>
        <v>4</v>
      </c>
      <c r="H5">
        <v>1</v>
      </c>
    </row>
    <row r="6" spans="1:8" x14ac:dyDescent="0.35">
      <c r="A6" t="s">
        <v>3</v>
      </c>
      <c r="B6" s="2" t="str">
        <f>'Ændret arbejdstid'!D8</f>
        <v/>
      </c>
      <c r="C6" s="2" t="e">
        <f>EOMONTH(B6:B6,0)</f>
        <v>#VALUE!</v>
      </c>
      <c r="G6">
        <f t="shared" si="0"/>
        <v>5</v>
      </c>
      <c r="H6">
        <v>3</v>
      </c>
    </row>
    <row r="7" spans="1:8" x14ac:dyDescent="0.35">
      <c r="A7" s="5" t="s">
        <v>4</v>
      </c>
      <c r="B7" s="6" t="e">
        <f>EOMONTH(B6,-1)+1</f>
        <v>#VALUE!</v>
      </c>
      <c r="G7">
        <f t="shared" si="0"/>
        <v>6</v>
      </c>
      <c r="H7">
        <v>3</v>
      </c>
    </row>
    <row r="8" spans="1:8" x14ac:dyDescent="0.35">
      <c r="A8" s="5" t="s">
        <v>6</v>
      </c>
      <c r="B8" s="6"/>
      <c r="C8" t="e">
        <f>DATEDIF($C$5,$C$6,"m")</f>
        <v>#VALUE!</v>
      </c>
      <c r="G8">
        <f t="shared" si="0"/>
        <v>7</v>
      </c>
      <c r="H8">
        <v>3</v>
      </c>
    </row>
    <row r="9" spans="1:8" x14ac:dyDescent="0.35">
      <c r="A9" s="5" t="s">
        <v>0</v>
      </c>
      <c r="B9" s="6"/>
      <c r="C9" t="e">
        <f>IF(C8&gt;128,6,VLOOKUP(C8,G:H,2,FALSE))</f>
        <v>#VALUE!</v>
      </c>
      <c r="G9">
        <f t="shared" si="0"/>
        <v>8</v>
      </c>
      <c r="H9">
        <v>3</v>
      </c>
    </row>
    <row r="10" spans="1:8" x14ac:dyDescent="0.35">
      <c r="A10" s="5"/>
      <c r="B10" s="6"/>
      <c r="G10">
        <f t="shared" si="0"/>
        <v>9</v>
      </c>
      <c r="H10">
        <v>3</v>
      </c>
    </row>
    <row r="11" spans="1:8" x14ac:dyDescent="0.35">
      <c r="A11" s="5" t="s">
        <v>1</v>
      </c>
      <c r="B11" s="6"/>
      <c r="C11" s="2" t="e">
        <f>EOMONTH(DATE(YEAR(B7),MONTH(B7)+C9,DAY(B7)),0)</f>
        <v>#VALUE!</v>
      </c>
      <c r="G11">
        <f t="shared" si="0"/>
        <v>10</v>
      </c>
      <c r="H11">
        <v>3</v>
      </c>
    </row>
    <row r="12" spans="1:8" x14ac:dyDescent="0.35">
      <c r="A12" s="5"/>
      <c r="B12" s="6"/>
      <c r="G12">
        <f t="shared" si="0"/>
        <v>11</v>
      </c>
      <c r="H12">
        <v>3</v>
      </c>
    </row>
    <row r="13" spans="1:8" x14ac:dyDescent="0.35">
      <c r="A13" s="5" t="s">
        <v>7</v>
      </c>
      <c r="B13" s="6"/>
      <c r="C13" s="2" t="e">
        <f>DATE(YEAR(B5),MONTH(B5)+3,DAY(B5))-14</f>
        <v>#VALUE!</v>
      </c>
      <c r="G13">
        <f t="shared" si="0"/>
        <v>12</v>
      </c>
      <c r="H13">
        <v>3</v>
      </c>
    </row>
    <row r="14" spans="1:8" x14ac:dyDescent="0.35">
      <c r="A14" s="5" t="s">
        <v>8</v>
      </c>
      <c r="B14" s="6"/>
      <c r="C14" t="e">
        <f>B6&lt;=C13</f>
        <v>#VALUE!</v>
      </c>
      <c r="G14">
        <f t="shared" si="0"/>
        <v>13</v>
      </c>
      <c r="H14">
        <v>3</v>
      </c>
    </row>
    <row r="15" spans="1:8" x14ac:dyDescent="0.35">
      <c r="A15" s="5" t="s">
        <v>1</v>
      </c>
      <c r="B15" s="6"/>
      <c r="C15" s="2" t="e">
        <f>B6+15</f>
        <v>#VALUE!</v>
      </c>
      <c r="G15">
        <f t="shared" si="0"/>
        <v>14</v>
      </c>
      <c r="H15">
        <v>3</v>
      </c>
    </row>
    <row r="16" spans="1:8" x14ac:dyDescent="0.35">
      <c r="A16" s="5"/>
      <c r="B16" s="6"/>
      <c r="G16">
        <f t="shared" si="0"/>
        <v>15</v>
      </c>
      <c r="H16">
        <v>3</v>
      </c>
    </row>
    <row r="17" spans="1:8" x14ac:dyDescent="0.35">
      <c r="G17">
        <f t="shared" si="0"/>
        <v>16</v>
      </c>
      <c r="H17">
        <v>3</v>
      </c>
    </row>
    <row r="18" spans="1:8" x14ac:dyDescent="0.35">
      <c r="G18">
        <f t="shared" si="0"/>
        <v>17</v>
      </c>
      <c r="H18">
        <v>3</v>
      </c>
    </row>
    <row r="19" spans="1:8" x14ac:dyDescent="0.35">
      <c r="F19" s="3"/>
      <c r="G19">
        <f t="shared" si="0"/>
        <v>18</v>
      </c>
      <c r="H19">
        <v>3</v>
      </c>
    </row>
    <row r="20" spans="1:8" x14ac:dyDescent="0.35">
      <c r="F20" s="3"/>
      <c r="G20">
        <f t="shared" si="0"/>
        <v>19</v>
      </c>
      <c r="H20">
        <v>3</v>
      </c>
    </row>
    <row r="21" spans="1:8" x14ac:dyDescent="0.35">
      <c r="F21" s="3"/>
      <c r="G21">
        <f t="shared" si="0"/>
        <v>20</v>
      </c>
      <c r="H21">
        <v>3</v>
      </c>
    </row>
    <row r="22" spans="1:8" x14ac:dyDescent="0.35">
      <c r="A22" s="1"/>
      <c r="B22" s="1"/>
      <c r="C22" s="2"/>
      <c r="D22" s="2"/>
      <c r="F22" s="3"/>
      <c r="G22">
        <f t="shared" si="0"/>
        <v>21</v>
      </c>
      <c r="H22">
        <v>3</v>
      </c>
    </row>
    <row r="23" spans="1:8" x14ac:dyDescent="0.35">
      <c r="A23" s="1"/>
      <c r="B23" s="1"/>
      <c r="C23" s="2"/>
      <c r="D23" s="2"/>
      <c r="F23" s="3"/>
      <c r="G23">
        <f t="shared" si="0"/>
        <v>22</v>
      </c>
      <c r="H23">
        <v>3</v>
      </c>
    </row>
    <row r="24" spans="1:8" x14ac:dyDescent="0.35">
      <c r="A24" s="1"/>
      <c r="B24" s="1"/>
      <c r="C24" s="2"/>
      <c r="D24" s="2"/>
      <c r="F24" s="3"/>
      <c r="G24">
        <f t="shared" si="0"/>
        <v>23</v>
      </c>
      <c r="H24">
        <v>3</v>
      </c>
    </row>
    <row r="25" spans="1:8" x14ac:dyDescent="0.35">
      <c r="A25" s="1"/>
      <c r="B25" s="1"/>
      <c r="C25" s="2"/>
      <c r="D25" s="2"/>
      <c r="F25" s="3"/>
      <c r="G25">
        <f t="shared" si="0"/>
        <v>24</v>
      </c>
      <c r="H25">
        <v>3</v>
      </c>
    </row>
    <row r="26" spans="1:8" x14ac:dyDescent="0.35">
      <c r="A26" s="1"/>
      <c r="B26" s="1"/>
      <c r="C26" s="2"/>
      <c r="D26" s="2"/>
      <c r="F26" s="3"/>
      <c r="G26">
        <f t="shared" si="0"/>
        <v>25</v>
      </c>
      <c r="H26">
        <v>3</v>
      </c>
    </row>
    <row r="27" spans="1:8" x14ac:dyDescent="0.35">
      <c r="F27" s="3"/>
      <c r="G27">
        <f t="shared" si="0"/>
        <v>26</v>
      </c>
      <c r="H27">
        <v>3</v>
      </c>
    </row>
    <row r="28" spans="1:8" x14ac:dyDescent="0.35">
      <c r="F28" s="3"/>
      <c r="G28">
        <f t="shared" si="0"/>
        <v>27</v>
      </c>
      <c r="H28">
        <v>3</v>
      </c>
    </row>
    <row r="29" spans="1:8" x14ac:dyDescent="0.35">
      <c r="A29" s="1"/>
      <c r="B29" s="1"/>
      <c r="C29" s="1"/>
      <c r="F29" s="3"/>
      <c r="G29">
        <f t="shared" si="0"/>
        <v>28</v>
      </c>
      <c r="H29">
        <v>3</v>
      </c>
    </row>
    <row r="30" spans="1:8" x14ac:dyDescent="0.35">
      <c r="A30" s="1"/>
      <c r="F30" s="3"/>
      <c r="G30">
        <f t="shared" si="0"/>
        <v>29</v>
      </c>
      <c r="H30">
        <v>3</v>
      </c>
    </row>
    <row r="31" spans="1:8" x14ac:dyDescent="0.35">
      <c r="A31" s="4"/>
      <c r="B31" s="2"/>
      <c r="C31" s="2"/>
      <c r="F31" s="3"/>
      <c r="G31">
        <f t="shared" si="0"/>
        <v>30</v>
      </c>
      <c r="H31">
        <v>3</v>
      </c>
    </row>
    <row r="32" spans="1:8" x14ac:dyDescent="0.35">
      <c r="A32" s="4"/>
      <c r="B32" s="2"/>
      <c r="C32" s="2"/>
      <c r="F32" s="3"/>
      <c r="G32">
        <f t="shared" si="0"/>
        <v>31</v>
      </c>
      <c r="H32">
        <v>3</v>
      </c>
    </row>
    <row r="33" spans="1:8" x14ac:dyDescent="0.35">
      <c r="A33" s="4"/>
      <c r="B33" s="2"/>
      <c r="C33" s="2"/>
      <c r="F33" s="3"/>
      <c r="G33">
        <f t="shared" si="0"/>
        <v>32</v>
      </c>
      <c r="H33">
        <v>3</v>
      </c>
    </row>
    <row r="34" spans="1:8" x14ac:dyDescent="0.35">
      <c r="A34" s="4"/>
      <c r="B34" s="2"/>
      <c r="C34" s="2"/>
      <c r="F34" s="3"/>
      <c r="G34">
        <f t="shared" si="0"/>
        <v>33</v>
      </c>
      <c r="H34">
        <v>3</v>
      </c>
    </row>
    <row r="35" spans="1:8" x14ac:dyDescent="0.35">
      <c r="A35" s="4"/>
      <c r="B35" s="2"/>
      <c r="C35" s="2"/>
      <c r="F35" s="3"/>
      <c r="G35">
        <f t="shared" si="0"/>
        <v>34</v>
      </c>
      <c r="H35">
        <v>4</v>
      </c>
    </row>
    <row r="36" spans="1:8" x14ac:dyDescent="0.35">
      <c r="F36" s="3"/>
      <c r="G36">
        <f t="shared" si="0"/>
        <v>35</v>
      </c>
      <c r="H36">
        <v>4</v>
      </c>
    </row>
    <row r="37" spans="1:8" x14ac:dyDescent="0.35">
      <c r="F37" s="3"/>
      <c r="G37">
        <f t="shared" si="0"/>
        <v>36</v>
      </c>
      <c r="H37">
        <v>4</v>
      </c>
    </row>
    <row r="38" spans="1:8" x14ac:dyDescent="0.35">
      <c r="A38" s="1"/>
      <c r="B38" s="1"/>
      <c r="C38" s="1"/>
      <c r="F38" s="3"/>
      <c r="G38">
        <f t="shared" si="0"/>
        <v>37</v>
      </c>
      <c r="H38">
        <v>4</v>
      </c>
    </row>
    <row r="39" spans="1:8" x14ac:dyDescent="0.35">
      <c r="A39" s="1"/>
      <c r="C39" s="2"/>
      <c r="G39">
        <f t="shared" si="0"/>
        <v>38</v>
      </c>
      <c r="H39">
        <v>4</v>
      </c>
    </row>
    <row r="40" spans="1:8" x14ac:dyDescent="0.35">
      <c r="A40" s="4"/>
      <c r="C40" s="2"/>
      <c r="G40">
        <f t="shared" si="0"/>
        <v>39</v>
      </c>
      <c r="H40">
        <v>4</v>
      </c>
    </row>
    <row r="41" spans="1:8" x14ac:dyDescent="0.35">
      <c r="A41" s="4"/>
      <c r="C41" s="2"/>
      <c r="G41">
        <f t="shared" si="0"/>
        <v>40</v>
      </c>
      <c r="H41">
        <v>4</v>
      </c>
    </row>
    <row r="42" spans="1:8" x14ac:dyDescent="0.35">
      <c r="A42" s="4"/>
      <c r="C42" s="2"/>
      <c r="G42">
        <f t="shared" si="0"/>
        <v>41</v>
      </c>
      <c r="H42">
        <v>4</v>
      </c>
    </row>
    <row r="43" spans="1:8" x14ac:dyDescent="0.35">
      <c r="A43" s="4"/>
      <c r="C43" s="2"/>
      <c r="G43">
        <f t="shared" si="0"/>
        <v>42</v>
      </c>
      <c r="H43">
        <v>4</v>
      </c>
    </row>
    <row r="44" spans="1:8" x14ac:dyDescent="0.35">
      <c r="A44" s="4"/>
      <c r="C44" s="2"/>
      <c r="G44">
        <f t="shared" si="0"/>
        <v>43</v>
      </c>
      <c r="H44">
        <v>4</v>
      </c>
    </row>
    <row r="45" spans="1:8" x14ac:dyDescent="0.35">
      <c r="G45">
        <f t="shared" si="0"/>
        <v>44</v>
      </c>
      <c r="H45">
        <v>4</v>
      </c>
    </row>
    <row r="46" spans="1:8" x14ac:dyDescent="0.35">
      <c r="G46">
        <f t="shared" si="0"/>
        <v>45</v>
      </c>
      <c r="H46">
        <v>4</v>
      </c>
    </row>
    <row r="47" spans="1:8" x14ac:dyDescent="0.35">
      <c r="G47">
        <f t="shared" si="0"/>
        <v>46</v>
      </c>
      <c r="H47">
        <v>4</v>
      </c>
    </row>
    <row r="48" spans="1:8" x14ac:dyDescent="0.35">
      <c r="G48">
        <f t="shared" si="0"/>
        <v>47</v>
      </c>
      <c r="H48">
        <v>4</v>
      </c>
    </row>
    <row r="49" spans="7:8" x14ac:dyDescent="0.35">
      <c r="G49">
        <f>+G48+1</f>
        <v>48</v>
      </c>
      <c r="H49">
        <v>4</v>
      </c>
    </row>
    <row r="50" spans="7:8" x14ac:dyDescent="0.35">
      <c r="G50">
        <f t="shared" si="0"/>
        <v>49</v>
      </c>
      <c r="H50">
        <v>4</v>
      </c>
    </row>
    <row r="51" spans="7:8" x14ac:dyDescent="0.35">
      <c r="G51">
        <f t="shared" si="0"/>
        <v>50</v>
      </c>
      <c r="H51">
        <v>4</v>
      </c>
    </row>
    <row r="52" spans="7:8" x14ac:dyDescent="0.35">
      <c r="G52">
        <f t="shared" si="0"/>
        <v>51</v>
      </c>
      <c r="H52">
        <v>4</v>
      </c>
    </row>
    <row r="53" spans="7:8" x14ac:dyDescent="0.35">
      <c r="G53">
        <f t="shared" si="0"/>
        <v>52</v>
      </c>
      <c r="H53">
        <v>4</v>
      </c>
    </row>
    <row r="54" spans="7:8" x14ac:dyDescent="0.35">
      <c r="G54">
        <f t="shared" si="0"/>
        <v>53</v>
      </c>
      <c r="H54">
        <v>4</v>
      </c>
    </row>
    <row r="55" spans="7:8" x14ac:dyDescent="0.35">
      <c r="G55">
        <f t="shared" si="0"/>
        <v>54</v>
      </c>
      <c r="H55">
        <v>4</v>
      </c>
    </row>
    <row r="56" spans="7:8" x14ac:dyDescent="0.35">
      <c r="G56">
        <f t="shared" si="0"/>
        <v>55</v>
      </c>
      <c r="H56">
        <v>4</v>
      </c>
    </row>
    <row r="57" spans="7:8" x14ac:dyDescent="0.35">
      <c r="G57">
        <f t="shared" si="0"/>
        <v>56</v>
      </c>
      <c r="H57">
        <v>4</v>
      </c>
    </row>
    <row r="58" spans="7:8" x14ac:dyDescent="0.35">
      <c r="G58">
        <f t="shared" si="0"/>
        <v>57</v>
      </c>
      <c r="H58">
        <v>4</v>
      </c>
    </row>
    <row r="59" spans="7:8" x14ac:dyDescent="0.35">
      <c r="G59">
        <f t="shared" si="0"/>
        <v>58</v>
      </c>
      <c r="H59">
        <v>4</v>
      </c>
    </row>
    <row r="60" spans="7:8" x14ac:dyDescent="0.35">
      <c r="G60">
        <f>+G59+1</f>
        <v>59</v>
      </c>
      <c r="H60">
        <v>4</v>
      </c>
    </row>
    <row r="61" spans="7:8" x14ac:dyDescent="0.35">
      <c r="G61">
        <f t="shared" si="0"/>
        <v>60</v>
      </c>
      <c r="H61">
        <v>4</v>
      </c>
    </row>
    <row r="62" spans="7:8" x14ac:dyDescent="0.35">
      <c r="G62">
        <f t="shared" si="0"/>
        <v>61</v>
      </c>
      <c r="H62">
        <v>4</v>
      </c>
    </row>
    <row r="63" spans="7:8" x14ac:dyDescent="0.35">
      <c r="G63">
        <f t="shared" si="0"/>
        <v>62</v>
      </c>
      <c r="H63">
        <v>4</v>
      </c>
    </row>
    <row r="64" spans="7:8" x14ac:dyDescent="0.35">
      <c r="G64">
        <f t="shared" si="0"/>
        <v>63</v>
      </c>
      <c r="H64">
        <v>4</v>
      </c>
    </row>
    <row r="65" spans="7:8" x14ac:dyDescent="0.35">
      <c r="G65">
        <f t="shared" si="0"/>
        <v>64</v>
      </c>
      <c r="H65">
        <v>4</v>
      </c>
    </row>
    <row r="66" spans="7:8" x14ac:dyDescent="0.35">
      <c r="G66">
        <f t="shared" si="0"/>
        <v>65</v>
      </c>
      <c r="H66">
        <v>4</v>
      </c>
    </row>
    <row r="67" spans="7:8" x14ac:dyDescent="0.35">
      <c r="G67">
        <f t="shared" si="0"/>
        <v>66</v>
      </c>
      <c r="H67">
        <v>4</v>
      </c>
    </row>
    <row r="68" spans="7:8" x14ac:dyDescent="0.35">
      <c r="G68">
        <f t="shared" ref="G68:G129" si="1">+G67+1</f>
        <v>67</v>
      </c>
      <c r="H68">
        <v>4</v>
      </c>
    </row>
    <row r="69" spans="7:8" x14ac:dyDescent="0.35">
      <c r="G69">
        <f t="shared" si="1"/>
        <v>68</v>
      </c>
      <c r="H69">
        <v>4</v>
      </c>
    </row>
    <row r="70" spans="7:8" x14ac:dyDescent="0.35">
      <c r="G70">
        <f t="shared" si="1"/>
        <v>69</v>
      </c>
      <c r="H70">
        <v>5</v>
      </c>
    </row>
    <row r="71" spans="7:8" x14ac:dyDescent="0.35">
      <c r="G71">
        <f t="shared" si="1"/>
        <v>70</v>
      </c>
      <c r="H71">
        <v>5</v>
      </c>
    </row>
    <row r="72" spans="7:8" x14ac:dyDescent="0.35">
      <c r="G72">
        <f t="shared" si="1"/>
        <v>71</v>
      </c>
      <c r="H72">
        <v>5</v>
      </c>
    </row>
    <row r="73" spans="7:8" x14ac:dyDescent="0.35">
      <c r="G73">
        <f t="shared" si="1"/>
        <v>72</v>
      </c>
      <c r="H73">
        <v>5</v>
      </c>
    </row>
    <row r="74" spans="7:8" x14ac:dyDescent="0.35">
      <c r="G74">
        <f t="shared" si="1"/>
        <v>73</v>
      </c>
      <c r="H74">
        <v>5</v>
      </c>
    </row>
    <row r="75" spans="7:8" x14ac:dyDescent="0.35">
      <c r="G75">
        <f t="shared" si="1"/>
        <v>74</v>
      </c>
      <c r="H75">
        <v>5</v>
      </c>
    </row>
    <row r="76" spans="7:8" x14ac:dyDescent="0.35">
      <c r="G76">
        <f t="shared" si="1"/>
        <v>75</v>
      </c>
      <c r="H76">
        <v>5</v>
      </c>
    </row>
    <row r="77" spans="7:8" x14ac:dyDescent="0.35">
      <c r="G77">
        <f t="shared" si="1"/>
        <v>76</v>
      </c>
      <c r="H77">
        <v>5</v>
      </c>
    </row>
    <row r="78" spans="7:8" x14ac:dyDescent="0.35">
      <c r="G78">
        <f t="shared" si="1"/>
        <v>77</v>
      </c>
      <c r="H78">
        <v>5</v>
      </c>
    </row>
    <row r="79" spans="7:8" x14ac:dyDescent="0.35">
      <c r="G79">
        <f t="shared" si="1"/>
        <v>78</v>
      </c>
      <c r="H79">
        <v>5</v>
      </c>
    </row>
    <row r="80" spans="7:8" x14ac:dyDescent="0.35">
      <c r="G80">
        <f t="shared" si="1"/>
        <v>79</v>
      </c>
      <c r="H80">
        <v>5</v>
      </c>
    </row>
    <row r="81" spans="7:8" x14ac:dyDescent="0.35">
      <c r="G81">
        <f t="shared" si="1"/>
        <v>80</v>
      </c>
      <c r="H81">
        <v>5</v>
      </c>
    </row>
    <row r="82" spans="7:8" x14ac:dyDescent="0.35">
      <c r="G82">
        <f t="shared" si="1"/>
        <v>81</v>
      </c>
      <c r="H82">
        <v>5</v>
      </c>
    </row>
    <row r="83" spans="7:8" x14ac:dyDescent="0.35">
      <c r="G83">
        <f t="shared" si="1"/>
        <v>82</v>
      </c>
      <c r="H83">
        <v>5</v>
      </c>
    </row>
    <row r="84" spans="7:8" x14ac:dyDescent="0.35">
      <c r="G84">
        <f t="shared" si="1"/>
        <v>83</v>
      </c>
      <c r="H84">
        <v>5</v>
      </c>
    </row>
    <row r="85" spans="7:8" x14ac:dyDescent="0.35">
      <c r="G85">
        <f t="shared" si="1"/>
        <v>84</v>
      </c>
      <c r="H85">
        <v>5</v>
      </c>
    </row>
    <row r="86" spans="7:8" x14ac:dyDescent="0.35">
      <c r="G86">
        <f t="shared" si="1"/>
        <v>85</v>
      </c>
      <c r="H86">
        <v>5</v>
      </c>
    </row>
    <row r="87" spans="7:8" x14ac:dyDescent="0.35">
      <c r="G87">
        <f t="shared" si="1"/>
        <v>86</v>
      </c>
      <c r="H87">
        <v>5</v>
      </c>
    </row>
    <row r="88" spans="7:8" x14ac:dyDescent="0.35">
      <c r="G88">
        <f t="shared" si="1"/>
        <v>87</v>
      </c>
      <c r="H88">
        <v>5</v>
      </c>
    </row>
    <row r="89" spans="7:8" x14ac:dyDescent="0.35">
      <c r="G89">
        <f t="shared" si="1"/>
        <v>88</v>
      </c>
      <c r="H89">
        <v>5</v>
      </c>
    </row>
    <row r="90" spans="7:8" x14ac:dyDescent="0.35">
      <c r="G90">
        <f t="shared" si="1"/>
        <v>89</v>
      </c>
      <c r="H90">
        <v>5</v>
      </c>
    </row>
    <row r="91" spans="7:8" x14ac:dyDescent="0.35">
      <c r="G91">
        <f t="shared" si="1"/>
        <v>90</v>
      </c>
      <c r="H91">
        <v>5</v>
      </c>
    </row>
    <row r="92" spans="7:8" x14ac:dyDescent="0.35">
      <c r="G92">
        <f t="shared" si="1"/>
        <v>91</v>
      </c>
      <c r="H92">
        <v>5</v>
      </c>
    </row>
    <row r="93" spans="7:8" x14ac:dyDescent="0.35">
      <c r="G93">
        <f t="shared" si="1"/>
        <v>92</v>
      </c>
      <c r="H93">
        <v>5</v>
      </c>
    </row>
    <row r="94" spans="7:8" x14ac:dyDescent="0.35">
      <c r="G94">
        <f t="shared" si="1"/>
        <v>93</v>
      </c>
      <c r="H94">
        <v>5</v>
      </c>
    </row>
    <row r="95" spans="7:8" x14ac:dyDescent="0.35">
      <c r="G95">
        <f t="shared" si="1"/>
        <v>94</v>
      </c>
      <c r="H95">
        <v>5</v>
      </c>
    </row>
    <row r="96" spans="7:8" x14ac:dyDescent="0.35">
      <c r="G96">
        <f t="shared" si="1"/>
        <v>95</v>
      </c>
      <c r="H96">
        <v>5</v>
      </c>
    </row>
    <row r="97" spans="7:8" x14ac:dyDescent="0.35">
      <c r="G97">
        <f t="shared" si="1"/>
        <v>96</v>
      </c>
      <c r="H97">
        <v>5</v>
      </c>
    </row>
    <row r="98" spans="7:8" x14ac:dyDescent="0.35">
      <c r="G98">
        <f t="shared" si="1"/>
        <v>97</v>
      </c>
      <c r="H98">
        <v>5</v>
      </c>
    </row>
    <row r="99" spans="7:8" x14ac:dyDescent="0.35">
      <c r="G99">
        <f t="shared" si="1"/>
        <v>98</v>
      </c>
      <c r="H99">
        <v>5</v>
      </c>
    </row>
    <row r="100" spans="7:8" x14ac:dyDescent="0.35">
      <c r="G100">
        <f t="shared" si="1"/>
        <v>99</v>
      </c>
      <c r="H100">
        <v>5</v>
      </c>
    </row>
    <row r="101" spans="7:8" x14ac:dyDescent="0.35">
      <c r="G101">
        <f t="shared" si="1"/>
        <v>100</v>
      </c>
      <c r="H101">
        <v>5</v>
      </c>
    </row>
    <row r="102" spans="7:8" x14ac:dyDescent="0.35">
      <c r="G102">
        <f t="shared" si="1"/>
        <v>101</v>
      </c>
      <c r="H102">
        <v>5</v>
      </c>
    </row>
    <row r="103" spans="7:8" x14ac:dyDescent="0.35">
      <c r="G103">
        <f t="shared" si="1"/>
        <v>102</v>
      </c>
      <c r="H103">
        <v>5</v>
      </c>
    </row>
    <row r="104" spans="7:8" x14ac:dyDescent="0.35">
      <c r="G104">
        <f t="shared" si="1"/>
        <v>103</v>
      </c>
      <c r="H104">
        <v>5</v>
      </c>
    </row>
    <row r="105" spans="7:8" x14ac:dyDescent="0.35">
      <c r="G105">
        <f t="shared" si="1"/>
        <v>104</v>
      </c>
      <c r="H105">
        <v>6</v>
      </c>
    </row>
    <row r="106" spans="7:8" x14ac:dyDescent="0.35">
      <c r="G106">
        <f t="shared" si="1"/>
        <v>105</v>
      </c>
      <c r="H106">
        <v>6</v>
      </c>
    </row>
    <row r="107" spans="7:8" x14ac:dyDescent="0.35">
      <c r="G107">
        <f t="shared" si="1"/>
        <v>106</v>
      </c>
      <c r="H107">
        <v>6</v>
      </c>
    </row>
    <row r="108" spans="7:8" x14ac:dyDescent="0.35">
      <c r="G108">
        <f t="shared" si="1"/>
        <v>107</v>
      </c>
      <c r="H108">
        <v>6</v>
      </c>
    </row>
    <row r="109" spans="7:8" x14ac:dyDescent="0.35">
      <c r="G109">
        <f t="shared" si="1"/>
        <v>108</v>
      </c>
      <c r="H109">
        <v>6</v>
      </c>
    </row>
    <row r="110" spans="7:8" x14ac:dyDescent="0.35">
      <c r="G110">
        <f t="shared" si="1"/>
        <v>109</v>
      </c>
      <c r="H110">
        <v>6</v>
      </c>
    </row>
    <row r="111" spans="7:8" x14ac:dyDescent="0.35">
      <c r="G111">
        <f t="shared" si="1"/>
        <v>110</v>
      </c>
      <c r="H111">
        <v>6</v>
      </c>
    </row>
    <row r="112" spans="7:8" x14ac:dyDescent="0.35">
      <c r="G112">
        <f t="shared" si="1"/>
        <v>111</v>
      </c>
      <c r="H112">
        <v>6</v>
      </c>
    </row>
    <row r="113" spans="7:8" x14ac:dyDescent="0.35">
      <c r="G113">
        <f t="shared" si="1"/>
        <v>112</v>
      </c>
      <c r="H113">
        <v>6</v>
      </c>
    </row>
    <row r="114" spans="7:8" x14ac:dyDescent="0.35">
      <c r="G114">
        <f t="shared" si="1"/>
        <v>113</v>
      </c>
      <c r="H114">
        <v>6</v>
      </c>
    </row>
    <row r="115" spans="7:8" x14ac:dyDescent="0.35">
      <c r="G115">
        <f t="shared" si="1"/>
        <v>114</v>
      </c>
      <c r="H115">
        <v>6</v>
      </c>
    </row>
    <row r="116" spans="7:8" x14ac:dyDescent="0.35">
      <c r="G116">
        <f t="shared" si="1"/>
        <v>115</v>
      </c>
      <c r="H116">
        <v>6</v>
      </c>
    </row>
    <row r="117" spans="7:8" x14ac:dyDescent="0.35">
      <c r="G117">
        <f t="shared" si="1"/>
        <v>116</v>
      </c>
      <c r="H117">
        <v>6</v>
      </c>
    </row>
    <row r="118" spans="7:8" x14ac:dyDescent="0.35">
      <c r="G118">
        <f t="shared" si="1"/>
        <v>117</v>
      </c>
      <c r="H118">
        <v>6</v>
      </c>
    </row>
    <row r="119" spans="7:8" x14ac:dyDescent="0.35">
      <c r="G119">
        <f t="shared" si="1"/>
        <v>118</v>
      </c>
      <c r="H119">
        <v>6</v>
      </c>
    </row>
    <row r="120" spans="7:8" x14ac:dyDescent="0.35">
      <c r="G120">
        <f t="shared" si="1"/>
        <v>119</v>
      </c>
      <c r="H120">
        <v>6</v>
      </c>
    </row>
    <row r="121" spans="7:8" x14ac:dyDescent="0.35">
      <c r="G121">
        <f t="shared" si="1"/>
        <v>120</v>
      </c>
      <c r="H121">
        <v>6</v>
      </c>
    </row>
    <row r="122" spans="7:8" x14ac:dyDescent="0.35">
      <c r="G122">
        <f t="shared" si="1"/>
        <v>121</v>
      </c>
      <c r="H122">
        <v>6</v>
      </c>
    </row>
    <row r="123" spans="7:8" x14ac:dyDescent="0.35">
      <c r="G123">
        <f t="shared" si="1"/>
        <v>122</v>
      </c>
      <c r="H123">
        <v>6</v>
      </c>
    </row>
    <row r="124" spans="7:8" x14ac:dyDescent="0.35">
      <c r="G124">
        <f t="shared" si="1"/>
        <v>123</v>
      </c>
      <c r="H124">
        <v>6</v>
      </c>
    </row>
    <row r="125" spans="7:8" x14ac:dyDescent="0.35">
      <c r="G125">
        <f t="shared" si="1"/>
        <v>124</v>
      </c>
      <c r="H125">
        <v>6</v>
      </c>
    </row>
    <row r="126" spans="7:8" x14ac:dyDescent="0.35">
      <c r="G126">
        <f t="shared" si="1"/>
        <v>125</v>
      </c>
      <c r="H126">
        <v>6</v>
      </c>
    </row>
    <row r="127" spans="7:8" x14ac:dyDescent="0.35">
      <c r="G127">
        <f t="shared" si="1"/>
        <v>126</v>
      </c>
      <c r="H127">
        <v>6</v>
      </c>
    </row>
    <row r="128" spans="7:8" x14ac:dyDescent="0.35">
      <c r="G128">
        <f t="shared" si="1"/>
        <v>127</v>
      </c>
      <c r="H128">
        <v>6</v>
      </c>
    </row>
    <row r="129" spans="7:8" x14ac:dyDescent="0.35">
      <c r="G129">
        <f t="shared" si="1"/>
        <v>128</v>
      </c>
      <c r="H129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452D28-3E0D-48E2-B6D3-C109E7D5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A93FA3-CC81-4E95-A380-959ED7DA4E3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17F849-1A9C-4F25-8023-733E571B4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Ændret arbejdstid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Winnie</cp:lastModifiedBy>
  <cp:lastPrinted>2019-05-19T15:32:07Z</cp:lastPrinted>
  <dcterms:created xsi:type="dcterms:W3CDTF">2014-06-05T20:17:44Z</dcterms:created>
  <dcterms:modified xsi:type="dcterms:W3CDTF">2019-05-19T15:35:23Z</dcterms:modified>
</cp:coreProperties>
</file>